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'Tabelle1'!$A$1:$I$29</definedName>
    <definedName name="Excel_BuiltIn_Print_Area" localSheetId="0">'Tabelle1'!$A$1:$I$29</definedName>
  </definedNames>
  <calcPr fullCalcOnLoad="1"/>
</workbook>
</file>

<file path=xl/sharedStrings.xml><?xml version="1.0" encoding="utf-8"?>
<sst xmlns="http://schemas.openxmlformats.org/spreadsheetml/2006/main" count="66" uniqueCount="37">
  <si>
    <t>Stromkostenvergleich nach Geräteaustausch</t>
  </si>
  <si>
    <t>Gerät alt</t>
  </si>
  <si>
    <t>Gerät neu</t>
  </si>
  <si>
    <t>Wie viele Stunden wird das Gerät</t>
  </si>
  <si>
    <t>pro Tag benutzt?</t>
  </si>
  <si>
    <t xml:space="preserve"> Stunden</t>
  </si>
  <si>
    <t xml:space="preserve"> Minuten</t>
  </si>
  <si>
    <t>Wie viel Watt verbraucht das Gerät?</t>
  </si>
  <si>
    <t xml:space="preserve"> Watt</t>
  </si>
  <si>
    <t>Wie viel kostet die Kilowattstunde?</t>
  </si>
  <si>
    <t xml:space="preserve"> Euro</t>
  </si>
  <si>
    <t>E r s p a r n i s</t>
  </si>
  <si>
    <t>Verbrauch</t>
  </si>
  <si>
    <t>pro Tag:</t>
  </si>
  <si>
    <t xml:space="preserve"> kWh</t>
  </si>
  <si>
    <t xml:space="preserve"> kWh pro Tag</t>
  </si>
  <si>
    <t>pro Woche:</t>
  </si>
  <si>
    <t xml:space="preserve"> kWh pro Woche</t>
  </si>
  <si>
    <t>pro Monat:</t>
  </si>
  <si>
    <t xml:space="preserve"> kWh Pro Monat</t>
  </si>
  <si>
    <t>pro Jahr:</t>
  </si>
  <si>
    <t xml:space="preserve"> kWh pro Jahr</t>
  </si>
  <si>
    <t>Kosten</t>
  </si>
  <si>
    <t xml:space="preserve"> Euro pro Tag</t>
  </si>
  <si>
    <t xml:space="preserve"> Euro pro Woche</t>
  </si>
  <si>
    <t xml:space="preserve"> Euro pro Monat</t>
  </si>
  <si>
    <t xml:space="preserve"> Euro pro Jahr</t>
  </si>
  <si>
    <t>Innerhalb welcher Zeit rechnet sich die Neuanschaffung?</t>
  </si>
  <si>
    <t>Wie viel kostet das neue Gerät?</t>
  </si>
  <si>
    <t>Euro</t>
  </si>
  <si>
    <t>Das Gerät hat sich nach rund</t>
  </si>
  <si>
    <t>Tagen amortisiert.</t>
  </si>
  <si>
    <t>Momentanverbrauch bei analogen Zählern ermitteln</t>
  </si>
  <si>
    <t>Wie viele Umdrehungen sind eine kWh?</t>
  </si>
  <si>
    <t>Momentaner Verbrauch:</t>
  </si>
  <si>
    <t>Watt</t>
  </si>
  <si>
    <t>Wie viele Sek. dauert eine Umdrehung?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</si>
</sst>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#,##0.00_ ;\-#,##0.00\ "/>
    <numFmt numFmtId="167" formatCode="0.00"/>
    <numFmt numFmtId="168" formatCode="0.00_ ;[RED]\-0.00\ "/>
    <numFmt numFmtId="169" formatCode="0_ ;[RED]\-0\ "/>
    <numFmt numFmtId="170" formatCode="00"/>
    <numFmt numFmtId="171" formatCode="0"/>
  </numFmts>
  <fonts count="10">
    <font>
      <sz val="10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3" fillId="2" borderId="0" xfId="0" applyFont="1" applyFill="1" applyBorder="1" applyAlignment="1">
      <alignment horizontal="right"/>
    </xf>
    <xf numFmtId="164" fontId="4" fillId="2" borderId="0" xfId="0" applyFont="1" applyFill="1" applyBorder="1" applyAlignment="1">
      <alignment/>
    </xf>
    <xf numFmtId="165" fontId="0" fillId="2" borderId="0" xfId="20" applyFont="1" applyFill="1" applyBorder="1" applyAlignment="1" applyProtection="1">
      <alignment/>
      <protection/>
    </xf>
    <xf numFmtId="164" fontId="5" fillId="2" borderId="4" xfId="0" applyFont="1" applyFill="1" applyBorder="1" applyAlignment="1">
      <alignment horizontal="right"/>
    </xf>
    <xf numFmtId="164" fontId="0" fillId="3" borderId="0" xfId="0" applyNumberFormat="1" applyFont="1" applyFill="1" applyBorder="1" applyAlignment="1" applyProtection="1">
      <alignment/>
      <protection locked="0"/>
    </xf>
    <xf numFmtId="164" fontId="0" fillId="3" borderId="0" xfId="0" applyFont="1" applyFill="1" applyBorder="1" applyAlignment="1" applyProtection="1">
      <alignment/>
      <protection locked="0"/>
    </xf>
    <xf numFmtId="164" fontId="5" fillId="2" borderId="0" xfId="0" applyFont="1" applyFill="1" applyBorder="1" applyAlignment="1">
      <alignment horizontal="right"/>
    </xf>
    <xf numFmtId="164" fontId="0" fillId="2" borderId="4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6" fontId="0" fillId="3" borderId="0" xfId="20" applyNumberFormat="1" applyFont="1" applyFill="1" applyBorder="1" applyAlignment="1" applyProtection="1">
      <alignment/>
      <protection locked="0"/>
    </xf>
    <xf numFmtId="164" fontId="0" fillId="2" borderId="0" xfId="20" applyNumberFormat="1" applyFont="1" applyFill="1" applyBorder="1" applyAlignment="1" applyProtection="1">
      <alignment/>
      <protection/>
    </xf>
    <xf numFmtId="164" fontId="6" fillId="3" borderId="5" xfId="20" applyNumberFormat="1" applyFont="1" applyFill="1" applyBorder="1" applyAlignment="1" applyProtection="1">
      <alignment horizontal="center"/>
      <protection/>
    </xf>
    <xf numFmtId="164" fontId="0" fillId="2" borderId="4" xfId="0" applyFont="1" applyFill="1" applyBorder="1" applyAlignment="1">
      <alignment horizontal="left"/>
    </xf>
    <xf numFmtId="164" fontId="0" fillId="4" borderId="0" xfId="0" applyFont="1" applyFill="1" applyBorder="1" applyAlignment="1">
      <alignment/>
    </xf>
    <xf numFmtId="164" fontId="0" fillId="4" borderId="0" xfId="0" applyFont="1" applyFill="1" applyBorder="1" applyAlignment="1">
      <alignment horizontal="right"/>
    </xf>
    <xf numFmtId="167" fontId="0" fillId="4" borderId="0" xfId="0" applyNumberFormat="1" applyFont="1" applyFill="1" applyBorder="1" applyAlignment="1">
      <alignment/>
    </xf>
    <xf numFmtId="168" fontId="0" fillId="4" borderId="0" xfId="0" applyNumberFormat="1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 horizontal="right"/>
    </xf>
    <xf numFmtId="167" fontId="0" fillId="3" borderId="0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5" borderId="0" xfId="0" applyFont="1" applyFill="1" applyBorder="1" applyAlignment="1">
      <alignment/>
    </xf>
    <xf numFmtId="164" fontId="0" fillId="5" borderId="0" xfId="0" applyFont="1" applyFill="1" applyBorder="1" applyAlignment="1">
      <alignment horizontal="right"/>
    </xf>
    <xf numFmtId="167" fontId="0" fillId="5" borderId="0" xfId="0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/>
    </xf>
    <xf numFmtId="164" fontId="0" fillId="5" borderId="5" xfId="0" applyFont="1" applyFill="1" applyBorder="1" applyAlignment="1">
      <alignment/>
    </xf>
    <xf numFmtId="164" fontId="0" fillId="6" borderId="0" xfId="0" applyFont="1" applyFill="1" applyBorder="1" applyAlignment="1">
      <alignment/>
    </xf>
    <xf numFmtId="164" fontId="0" fillId="6" borderId="0" xfId="0" applyFont="1" applyFill="1" applyBorder="1" applyAlignment="1">
      <alignment horizontal="right"/>
    </xf>
    <xf numFmtId="167" fontId="0" fillId="6" borderId="0" xfId="0" applyNumberFormat="1" applyFont="1" applyFill="1" applyBorder="1" applyAlignment="1">
      <alignment/>
    </xf>
    <xf numFmtId="168" fontId="0" fillId="6" borderId="0" xfId="0" applyNumberFormat="1" applyFont="1" applyFill="1" applyBorder="1" applyAlignment="1">
      <alignment/>
    </xf>
    <xf numFmtId="164" fontId="0" fillId="6" borderId="5" xfId="0" applyFont="1" applyFill="1" applyBorder="1" applyAlignment="1">
      <alignment/>
    </xf>
    <xf numFmtId="164" fontId="0" fillId="2" borderId="0" xfId="0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/>
    </xf>
    <xf numFmtId="166" fontId="0" fillId="4" borderId="0" xfId="0" applyNumberFormat="1" applyFont="1" applyFill="1" applyBorder="1" applyAlignment="1">
      <alignment/>
    </xf>
    <xf numFmtId="166" fontId="0" fillId="3" borderId="0" xfId="0" applyNumberFormat="1" applyFont="1" applyFill="1" applyBorder="1" applyAlignment="1">
      <alignment/>
    </xf>
    <xf numFmtId="166" fontId="0" fillId="5" borderId="0" xfId="0" applyNumberFormat="1" applyFont="1" applyFill="1" applyBorder="1" applyAlignment="1">
      <alignment/>
    </xf>
    <xf numFmtId="166" fontId="0" fillId="6" borderId="0" xfId="0" applyNumberFormat="1" applyFont="1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" fillId="2" borderId="1" xfId="0" applyFont="1" applyFill="1" applyBorder="1" applyAlignment="1">
      <alignment horizontal="left"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8" fillId="2" borderId="4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5" fontId="8" fillId="2" borderId="0" xfId="20" applyFont="1" applyFill="1" applyBorder="1" applyAlignment="1" applyProtection="1">
      <alignment/>
      <protection/>
    </xf>
    <xf numFmtId="167" fontId="0" fillId="5" borderId="0" xfId="0" applyNumberFormat="1" applyFont="1" applyFill="1" applyBorder="1" applyAlignment="1" applyProtection="1">
      <alignment horizontal="right"/>
      <protection locked="0"/>
    </xf>
    <xf numFmtId="164" fontId="5" fillId="2" borderId="0" xfId="0" applyFont="1" applyFill="1" applyBorder="1" applyAlignment="1">
      <alignment/>
    </xf>
    <xf numFmtId="164" fontId="0" fillId="2" borderId="5" xfId="0" applyFill="1" applyBorder="1" applyAlignment="1">
      <alignment/>
    </xf>
    <xf numFmtId="169" fontId="0" fillId="5" borderId="0" xfId="0" applyNumberFormat="1" applyFont="1" applyFill="1" applyBorder="1" applyAlignment="1">
      <alignment horizontal="center"/>
    </xf>
    <xf numFmtId="164" fontId="8" fillId="2" borderId="6" xfId="0" applyFont="1" applyFill="1" applyBorder="1" applyAlignment="1">
      <alignment/>
    </xf>
    <xf numFmtId="164" fontId="8" fillId="2" borderId="7" xfId="0" applyFont="1" applyFill="1" applyBorder="1" applyAlignment="1">
      <alignment/>
    </xf>
    <xf numFmtId="165" fontId="8" fillId="2" borderId="7" xfId="20" applyFont="1" applyFill="1" applyBorder="1" applyAlignment="1" applyProtection="1">
      <alignment/>
      <protection/>
    </xf>
    <xf numFmtId="166" fontId="8" fillId="0" borderId="0" xfId="20" applyNumberFormat="1" applyFont="1" applyFill="1" applyBorder="1" applyAlignment="1" applyProtection="1">
      <alignment/>
      <protection/>
    </xf>
    <xf numFmtId="164" fontId="8" fillId="0" borderId="0" xfId="20" applyNumberFormat="1" applyFont="1" applyFill="1" applyBorder="1" applyAlignment="1" applyProtection="1">
      <alignment/>
      <protection/>
    </xf>
    <xf numFmtId="165" fontId="9" fillId="0" borderId="0" xfId="20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70" fontId="0" fillId="5" borderId="0" xfId="0" applyNumberFormat="1" applyFont="1" applyFill="1" applyBorder="1" applyAlignment="1" applyProtection="1">
      <alignment horizontal="center"/>
      <protection locked="0"/>
    </xf>
    <xf numFmtId="171" fontId="0" fillId="5" borderId="0" xfId="0" applyNumberFormat="1" applyFont="1" applyFill="1" applyBorder="1" applyAlignment="1">
      <alignment horizontal="center"/>
    </xf>
    <xf numFmtId="164" fontId="5" fillId="2" borderId="0" xfId="20" applyNumberFormat="1" applyFont="1" applyFill="1" applyBorder="1" applyAlignment="1" applyProtection="1">
      <alignment/>
      <protection/>
    </xf>
    <xf numFmtId="169" fontId="0" fillId="5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>
      <alignment horizontal="left"/>
    </xf>
    <xf numFmtId="164" fontId="8" fillId="0" borderId="0" xfId="0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9</xdr:col>
      <xdr:colOff>0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1152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D8" sqref="D8"/>
    </sheetView>
  </sheetViews>
  <sheetFormatPr defaultColWidth="9.140625" defaultRowHeight="12.75"/>
  <cols>
    <col min="1" max="2" width="10.7109375" style="0" customWidth="1"/>
    <col min="3" max="3" width="12.8515625" style="0" customWidth="1"/>
    <col min="4" max="8" width="10.7109375" style="0" customWidth="1"/>
    <col min="9" max="9" width="19.7109375" style="0" customWidth="1"/>
    <col min="10" max="16384" width="11.00390625" style="0" customWidth="1"/>
  </cols>
  <sheetData>
    <row r="1" spans="1:9" ht="18.75">
      <c r="A1" s="1" t="s">
        <v>0</v>
      </c>
      <c r="B1" s="1"/>
      <c r="C1" s="1"/>
      <c r="D1" s="1"/>
      <c r="E1" s="1"/>
      <c r="F1" s="1"/>
      <c r="G1" s="2"/>
      <c r="H1" s="2"/>
      <c r="I1" s="3"/>
    </row>
    <row r="2" spans="1:9" ht="18.75">
      <c r="A2" s="4"/>
      <c r="B2" s="5"/>
      <c r="C2" s="5"/>
      <c r="D2" s="5"/>
      <c r="E2" s="5"/>
      <c r="F2" s="5"/>
      <c r="G2" s="5"/>
      <c r="H2" s="5"/>
      <c r="I2" s="6"/>
    </row>
    <row r="3" spans="1:9" ht="18.75">
      <c r="A3" s="4"/>
      <c r="B3" s="5"/>
      <c r="C3" s="5"/>
      <c r="D3" s="7" t="s">
        <v>1</v>
      </c>
      <c r="E3" s="8"/>
      <c r="F3" s="7" t="s">
        <v>2</v>
      </c>
      <c r="G3" s="5"/>
      <c r="H3" s="9"/>
      <c r="I3" s="6"/>
    </row>
    <row r="4" spans="1:9" ht="14.25">
      <c r="A4" s="10" t="s">
        <v>3</v>
      </c>
      <c r="B4" s="10"/>
      <c r="C4" s="10"/>
      <c r="D4" s="5"/>
      <c r="E4" s="5"/>
      <c r="F4" s="5"/>
      <c r="G4" s="5"/>
      <c r="H4" s="9"/>
      <c r="I4" s="6"/>
    </row>
    <row r="5" spans="1:9" ht="14.25">
      <c r="A5" s="10" t="s">
        <v>4</v>
      </c>
      <c r="B5" s="10"/>
      <c r="C5" s="10"/>
      <c r="D5" s="11">
        <v>24</v>
      </c>
      <c r="E5" s="5" t="s">
        <v>5</v>
      </c>
      <c r="F5" s="12">
        <v>24</v>
      </c>
      <c r="G5" s="5" t="s">
        <v>5</v>
      </c>
      <c r="H5" s="9"/>
      <c r="I5" s="6"/>
    </row>
    <row r="6" spans="1:9" ht="14.25">
      <c r="A6" s="10"/>
      <c r="B6" s="13"/>
      <c r="C6" s="13"/>
      <c r="D6" s="11">
        <v>0</v>
      </c>
      <c r="E6" s="5" t="s">
        <v>6</v>
      </c>
      <c r="F6" s="12">
        <v>0</v>
      </c>
      <c r="G6" s="5" t="s">
        <v>6</v>
      </c>
      <c r="H6" s="9"/>
      <c r="I6" s="6"/>
    </row>
    <row r="7" spans="1:9" ht="14.25">
      <c r="A7" s="14"/>
      <c r="B7" s="5"/>
      <c r="C7" s="5"/>
      <c r="D7" s="15"/>
      <c r="E7" s="5"/>
      <c r="F7" s="15"/>
      <c r="G7" s="5"/>
      <c r="H7" s="9"/>
      <c r="I7" s="6"/>
    </row>
    <row r="8" spans="1:9" ht="14.25">
      <c r="A8" s="10" t="s">
        <v>7</v>
      </c>
      <c r="B8" s="10"/>
      <c r="C8" s="10"/>
      <c r="D8" s="12">
        <v>20</v>
      </c>
      <c r="E8" s="5" t="s">
        <v>8</v>
      </c>
      <c r="F8" s="12">
        <v>10</v>
      </c>
      <c r="G8" s="5" t="s">
        <v>8</v>
      </c>
      <c r="H8" s="9"/>
      <c r="I8" s="6"/>
    </row>
    <row r="9" spans="1:9" ht="14.25">
      <c r="A9" s="14"/>
      <c r="B9" s="5"/>
      <c r="C9" s="5"/>
      <c r="D9" s="15"/>
      <c r="E9" s="5"/>
      <c r="F9" s="15"/>
      <c r="G9" s="5"/>
      <c r="H9" s="9"/>
      <c r="I9" s="6"/>
    </row>
    <row r="10" spans="1:9" ht="14.25">
      <c r="A10" s="10" t="s">
        <v>9</v>
      </c>
      <c r="B10" s="10"/>
      <c r="C10" s="10"/>
      <c r="D10" s="16">
        <v>0.4</v>
      </c>
      <c r="E10" s="17" t="s">
        <v>10</v>
      </c>
      <c r="F10" s="16">
        <v>0.4</v>
      </c>
      <c r="G10" s="17" t="s">
        <v>10</v>
      </c>
      <c r="H10" s="9"/>
      <c r="I10" s="6"/>
    </row>
    <row r="11" spans="1:9" ht="18.75">
      <c r="A11" s="14"/>
      <c r="B11" s="5"/>
      <c r="C11" s="5"/>
      <c r="D11" s="5"/>
      <c r="E11" s="5"/>
      <c r="F11" s="5"/>
      <c r="G11" s="5"/>
      <c r="H11" s="18" t="s">
        <v>11</v>
      </c>
      <c r="I11" s="18"/>
    </row>
    <row r="12" spans="1:9" ht="14.25">
      <c r="A12" s="19"/>
      <c r="B12" s="20" t="s">
        <v>12</v>
      </c>
      <c r="C12" s="21" t="s">
        <v>13</v>
      </c>
      <c r="D12" s="22">
        <f>(D5*D8/1000)+((D6/60)*(D8/1000))</f>
        <v>0.48</v>
      </c>
      <c r="E12" s="20" t="s">
        <v>14</v>
      </c>
      <c r="F12" s="22">
        <f>(F5*F8/1000)+((F6/60)*(F8/1000))</f>
        <v>0.24</v>
      </c>
      <c r="G12" s="20" t="s">
        <v>14</v>
      </c>
      <c r="H12" s="23">
        <f>D12-F12</f>
        <v>0.24</v>
      </c>
      <c r="I12" s="24" t="s">
        <v>15</v>
      </c>
    </row>
    <row r="13" spans="1:9" ht="14.25">
      <c r="A13" s="19"/>
      <c r="B13" s="25" t="s">
        <v>12</v>
      </c>
      <c r="C13" s="26" t="s">
        <v>16</v>
      </c>
      <c r="D13" s="27">
        <f>D12*8</f>
        <v>3.84</v>
      </c>
      <c r="E13" s="25" t="s">
        <v>14</v>
      </c>
      <c r="F13" s="27">
        <f>F12*8</f>
        <v>1.92</v>
      </c>
      <c r="G13" s="25" t="s">
        <v>14</v>
      </c>
      <c r="H13" s="28">
        <f>H12*8</f>
        <v>1.92</v>
      </c>
      <c r="I13" s="29" t="s">
        <v>17</v>
      </c>
    </row>
    <row r="14" spans="1:9" ht="14.25">
      <c r="A14" s="19"/>
      <c r="B14" s="30" t="s">
        <v>12</v>
      </c>
      <c r="C14" s="31" t="s">
        <v>18</v>
      </c>
      <c r="D14" s="32">
        <f>D12*30</f>
        <v>14.399999999999999</v>
      </c>
      <c r="E14" s="30" t="s">
        <v>14</v>
      </c>
      <c r="F14" s="32">
        <f>F12*30</f>
        <v>7.199999999999999</v>
      </c>
      <c r="G14" s="30" t="s">
        <v>14</v>
      </c>
      <c r="H14" s="33">
        <f>H12*30</f>
        <v>7.199999999999999</v>
      </c>
      <c r="I14" s="34" t="s">
        <v>19</v>
      </c>
    </row>
    <row r="15" spans="1:9" ht="14.25">
      <c r="A15" s="19"/>
      <c r="B15" s="35" t="s">
        <v>12</v>
      </c>
      <c r="C15" s="36" t="s">
        <v>20</v>
      </c>
      <c r="D15" s="37">
        <f>D12*365</f>
        <v>175.2</v>
      </c>
      <c r="E15" s="35" t="s">
        <v>14</v>
      </c>
      <c r="F15" s="37">
        <f>F12*365</f>
        <v>87.6</v>
      </c>
      <c r="G15" s="35" t="s">
        <v>14</v>
      </c>
      <c r="H15" s="38">
        <f>H12*365</f>
        <v>87.6</v>
      </c>
      <c r="I15" s="39" t="s">
        <v>21</v>
      </c>
    </row>
    <row r="16" spans="1:9" ht="14.25">
      <c r="A16" s="19"/>
      <c r="B16" s="5"/>
      <c r="C16" s="40"/>
      <c r="D16" s="5"/>
      <c r="E16" s="5"/>
      <c r="F16" s="5"/>
      <c r="G16" s="5"/>
      <c r="H16" s="41"/>
      <c r="I16" s="6"/>
    </row>
    <row r="17" spans="1:9" ht="14.25">
      <c r="A17" s="19"/>
      <c r="B17" s="20" t="s">
        <v>22</v>
      </c>
      <c r="C17" s="21" t="s">
        <v>13</v>
      </c>
      <c r="D17" s="42">
        <f>D12*D10</f>
        <v>0.192</v>
      </c>
      <c r="E17" s="20" t="s">
        <v>10</v>
      </c>
      <c r="F17" s="42">
        <f>F12*F10</f>
        <v>0.096</v>
      </c>
      <c r="G17" s="20" t="s">
        <v>10</v>
      </c>
      <c r="H17" s="23">
        <f>D17-F17</f>
        <v>0.096</v>
      </c>
      <c r="I17" s="24" t="s">
        <v>23</v>
      </c>
    </row>
    <row r="18" spans="1:9" ht="14.25">
      <c r="A18" s="19"/>
      <c r="B18" s="25" t="s">
        <v>22</v>
      </c>
      <c r="C18" s="26" t="s">
        <v>16</v>
      </c>
      <c r="D18" s="43">
        <f>D17*8</f>
        <v>1.536</v>
      </c>
      <c r="E18" s="25" t="s">
        <v>10</v>
      </c>
      <c r="F18" s="43">
        <f>F17*8</f>
        <v>0.768</v>
      </c>
      <c r="G18" s="25" t="s">
        <v>10</v>
      </c>
      <c r="H18" s="28">
        <f>H17*8</f>
        <v>0.768</v>
      </c>
      <c r="I18" s="29" t="s">
        <v>24</v>
      </c>
    </row>
    <row r="19" spans="1:9" ht="14.25">
      <c r="A19" s="19"/>
      <c r="B19" s="30" t="s">
        <v>22</v>
      </c>
      <c r="C19" s="31" t="s">
        <v>18</v>
      </c>
      <c r="D19" s="44">
        <f>D17*30</f>
        <v>5.76</v>
      </c>
      <c r="E19" s="30" t="s">
        <v>10</v>
      </c>
      <c r="F19" s="44">
        <f>F17*30</f>
        <v>2.88</v>
      </c>
      <c r="G19" s="30" t="s">
        <v>10</v>
      </c>
      <c r="H19" s="33">
        <f>H17*30</f>
        <v>2.88</v>
      </c>
      <c r="I19" s="34" t="s">
        <v>25</v>
      </c>
    </row>
    <row r="20" spans="1:9" ht="14.25">
      <c r="A20" s="19"/>
      <c r="B20" s="35" t="s">
        <v>22</v>
      </c>
      <c r="C20" s="36" t="s">
        <v>20</v>
      </c>
      <c r="D20" s="45">
        <f>D17*365</f>
        <v>70.08</v>
      </c>
      <c r="E20" s="35" t="s">
        <v>10</v>
      </c>
      <c r="F20" s="45">
        <f>F17*365</f>
        <v>35.04</v>
      </c>
      <c r="G20" s="35" t="s">
        <v>10</v>
      </c>
      <c r="H20" s="38">
        <f>H17*365</f>
        <v>35.04</v>
      </c>
      <c r="I20" s="39" t="s">
        <v>26</v>
      </c>
    </row>
    <row r="21" spans="1:9" ht="14.25">
      <c r="A21" s="46"/>
      <c r="B21" s="47"/>
      <c r="C21" s="47"/>
      <c r="D21" s="47"/>
      <c r="E21" s="47"/>
      <c r="F21" s="47"/>
      <c r="G21" s="47"/>
      <c r="H21" s="47"/>
      <c r="I21" s="48"/>
    </row>
    <row r="22" spans="1:9" ht="12.75">
      <c r="A22" s="49"/>
      <c r="B22" s="50"/>
      <c r="C22" s="50"/>
      <c r="D22" s="50"/>
      <c r="E22" s="50"/>
      <c r="F22" s="15"/>
      <c r="G22" s="15"/>
      <c r="H22" s="15"/>
      <c r="I22" s="15"/>
    </row>
    <row r="23" spans="1:9" ht="12.75">
      <c r="A23" s="49"/>
      <c r="B23" s="50"/>
      <c r="C23" s="50"/>
      <c r="D23" s="50"/>
      <c r="E23" s="50"/>
      <c r="F23" s="15"/>
      <c r="G23" s="15"/>
      <c r="H23" s="15"/>
      <c r="I23" s="15"/>
    </row>
    <row r="24" spans="1:9" ht="18.75">
      <c r="A24" s="51" t="s">
        <v>27</v>
      </c>
      <c r="B24" s="51"/>
      <c r="C24" s="51"/>
      <c r="D24" s="51"/>
      <c r="E24" s="51"/>
      <c r="F24" s="51"/>
      <c r="G24" s="51"/>
      <c r="H24" s="52"/>
      <c r="I24" s="53"/>
    </row>
    <row r="25" spans="1:9" ht="14.25">
      <c r="A25" s="54"/>
      <c r="B25" s="55"/>
      <c r="C25" s="55"/>
      <c r="D25" s="55"/>
      <c r="E25" s="55"/>
      <c r="F25" s="55"/>
      <c r="G25" s="55"/>
      <c r="H25" s="56"/>
      <c r="I25" s="6"/>
    </row>
    <row r="26" spans="1:9" ht="14.25">
      <c r="A26" s="10" t="s">
        <v>28</v>
      </c>
      <c r="B26" s="10"/>
      <c r="C26" s="10"/>
      <c r="D26" s="57">
        <v>4.99</v>
      </c>
      <c r="E26" s="58" t="s">
        <v>29</v>
      </c>
      <c r="F26" s="5"/>
      <c r="G26" s="55"/>
      <c r="H26" s="56"/>
      <c r="I26" s="59"/>
    </row>
    <row r="27" spans="1:9" ht="14.25">
      <c r="A27" s="14"/>
      <c r="B27" s="5"/>
      <c r="C27" s="5"/>
      <c r="D27" s="5"/>
      <c r="E27" s="5"/>
      <c r="F27" s="5"/>
      <c r="G27" s="55"/>
      <c r="H27" s="56"/>
      <c r="I27" s="59"/>
    </row>
    <row r="28" spans="1:9" ht="14.25">
      <c r="A28" s="10" t="s">
        <v>30</v>
      </c>
      <c r="B28" s="10"/>
      <c r="C28" s="10"/>
      <c r="D28" s="60">
        <f>D26/H17</f>
        <v>51.979166666666664</v>
      </c>
      <c r="E28" s="58" t="s">
        <v>31</v>
      </c>
      <c r="F28" s="5"/>
      <c r="G28" s="55"/>
      <c r="H28" s="56"/>
      <c r="I28" s="59"/>
    </row>
    <row r="29" spans="1:9" ht="14.25">
      <c r="A29" s="61"/>
      <c r="B29" s="62"/>
      <c r="C29" s="62"/>
      <c r="D29" s="62"/>
      <c r="E29" s="62"/>
      <c r="F29" s="62"/>
      <c r="G29" s="62"/>
      <c r="H29" s="63"/>
      <c r="I29" s="48"/>
    </row>
    <row r="30" spans="1:9" ht="12.75">
      <c r="A30" s="50"/>
      <c r="B30" s="50"/>
      <c r="C30" s="50"/>
      <c r="D30" s="64"/>
      <c r="E30" s="65"/>
      <c r="F30" s="64"/>
      <c r="G30" s="65"/>
      <c r="H30" s="66"/>
      <c r="I30" s="67"/>
    </row>
    <row r="31" spans="1:9" ht="12.75">
      <c r="A31" s="50"/>
      <c r="B31" s="50"/>
      <c r="C31" s="50"/>
      <c r="D31" s="50"/>
      <c r="E31" s="50"/>
      <c r="F31" s="50"/>
      <c r="G31" s="50"/>
      <c r="H31" s="67"/>
      <c r="I31" s="67"/>
    </row>
    <row r="32" spans="1:9" ht="18.75">
      <c r="A32" s="51" t="s">
        <v>32</v>
      </c>
      <c r="B32" s="51"/>
      <c r="C32" s="51"/>
      <c r="D32" s="51"/>
      <c r="E32" s="51"/>
      <c r="F32" s="51"/>
      <c r="G32" s="51"/>
      <c r="H32" s="52"/>
      <c r="I32" s="53"/>
    </row>
    <row r="33" spans="1:9" ht="14.25">
      <c r="A33" s="54"/>
      <c r="B33" s="55"/>
      <c r="C33" s="55"/>
      <c r="D33" s="55"/>
      <c r="E33" s="55"/>
      <c r="F33" s="55"/>
      <c r="G33" s="55"/>
      <c r="H33" s="56"/>
      <c r="I33" s="6"/>
    </row>
    <row r="34" spans="1:9" ht="14.25">
      <c r="A34" s="10" t="s">
        <v>33</v>
      </c>
      <c r="B34" s="10"/>
      <c r="C34" s="10"/>
      <c r="D34" s="68">
        <v>75</v>
      </c>
      <c r="E34" s="13" t="s">
        <v>34</v>
      </c>
      <c r="F34" s="13"/>
      <c r="G34" s="69">
        <f>(60*(60000/D34)/D36)</f>
        <v>872.7272727272727</v>
      </c>
      <c r="H34" s="70" t="s">
        <v>35</v>
      </c>
      <c r="I34" s="59"/>
    </row>
    <row r="35" spans="1:9" ht="14.25">
      <c r="A35" s="14"/>
      <c r="B35" s="5"/>
      <c r="C35" s="5"/>
      <c r="D35" s="5"/>
      <c r="E35" s="5"/>
      <c r="F35" s="5"/>
      <c r="G35" s="55"/>
      <c r="H35" s="56"/>
      <c r="I35" s="59"/>
    </row>
    <row r="36" spans="1:9" ht="14.25">
      <c r="A36" s="10" t="s">
        <v>36</v>
      </c>
      <c r="B36" s="10"/>
      <c r="C36" s="10"/>
      <c r="D36" s="71">
        <v>55</v>
      </c>
      <c r="E36" s="58"/>
      <c r="F36" s="5"/>
      <c r="G36" s="55"/>
      <c r="H36" s="56"/>
      <c r="I36" s="59"/>
    </row>
    <row r="37" spans="1:9" ht="14.25">
      <c r="A37" s="61"/>
      <c r="B37" s="62"/>
      <c r="C37" s="62"/>
      <c r="D37" s="62"/>
      <c r="E37" s="62"/>
      <c r="F37" s="62"/>
      <c r="G37" s="62"/>
      <c r="H37" s="63"/>
      <c r="I37" s="48"/>
    </row>
    <row r="38" spans="1:9" ht="12.75">
      <c r="A38" s="72"/>
      <c r="B38" s="50"/>
      <c r="C38" s="73"/>
      <c r="D38" s="74"/>
      <c r="E38" s="50"/>
      <c r="F38" s="74"/>
      <c r="G38" s="50"/>
      <c r="H38" s="75"/>
      <c r="I38" s="50"/>
    </row>
    <row r="39" spans="1:9" ht="12.75">
      <c r="A39" s="72"/>
      <c r="B39" s="50"/>
      <c r="C39" s="73"/>
      <c r="D39" s="74"/>
      <c r="E39" s="50"/>
      <c r="F39" s="74"/>
      <c r="G39" s="50"/>
      <c r="H39" s="75"/>
      <c r="I39" s="50"/>
    </row>
    <row r="40" spans="1:9" ht="12.75">
      <c r="A40" s="72"/>
      <c r="B40" s="50"/>
      <c r="C40" s="73"/>
      <c r="D40" s="74"/>
      <c r="E40" s="50"/>
      <c r="F40" s="74"/>
      <c r="G40" s="50"/>
      <c r="H40" s="75"/>
      <c r="I40" s="50"/>
    </row>
    <row r="41" spans="1:9" ht="12.75">
      <c r="A41" s="67"/>
      <c r="B41" s="67"/>
      <c r="C41" s="67"/>
      <c r="D41" s="67"/>
      <c r="E41" s="67"/>
      <c r="F41" s="67"/>
      <c r="G41" s="67"/>
      <c r="H41" s="67"/>
      <c r="I41" s="67"/>
    </row>
  </sheetData>
  <sheetProtection password="CA20" sheet="1"/>
  <mergeCells count="13">
    <mergeCell ref="A1:F1"/>
    <mergeCell ref="A4:C4"/>
    <mergeCell ref="A5:C5"/>
    <mergeCell ref="A8:C8"/>
    <mergeCell ref="A10:C10"/>
    <mergeCell ref="H11:I11"/>
    <mergeCell ref="A24:G24"/>
    <mergeCell ref="A26:C26"/>
    <mergeCell ref="A28:C28"/>
    <mergeCell ref="A32:G32"/>
    <mergeCell ref="A34:C34"/>
    <mergeCell ref="E34:F34"/>
    <mergeCell ref="A36:C3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Falk</dc:creator>
  <cp:keywords/>
  <dc:description/>
  <cp:lastModifiedBy>Wilfried Falk</cp:lastModifiedBy>
  <cp:lastPrinted>2009-08-30T20:15:00Z</cp:lastPrinted>
  <dcterms:created xsi:type="dcterms:W3CDTF">2009-08-30T19:01:20Z</dcterms:created>
  <dcterms:modified xsi:type="dcterms:W3CDTF">2023-10-24T14:29:08Z</dcterms:modified>
  <cp:category/>
  <cp:version/>
  <cp:contentType/>
  <cp:contentStatus/>
  <cp:revision>33</cp:revision>
</cp:coreProperties>
</file>